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920" windowHeight="8325" activeTab="3"/>
  </bookViews>
  <sheets>
    <sheet name="貸借対照表" sheetId="1" r:id="rId1"/>
    <sheet name="財産目録" sheetId="2" r:id="rId2"/>
    <sheet name="活動計算書" sheetId="3" r:id="rId3"/>
    <sheet name="財務諸表の注記" sheetId="4" r:id="rId4"/>
  </sheets>
  <definedNames>
    <definedName name="_xlnm.Print_Area" localSheetId="1">財産目録!$A$1:$E$26</definedName>
    <definedName name="山口尚宏">#REF!</definedName>
  </definedNames>
  <calcPr calcId="144525"/>
</workbook>
</file>

<file path=xl/sharedStrings.xml><?xml version="1.0" encoding="utf-8"?>
<sst xmlns="http://schemas.openxmlformats.org/spreadsheetml/2006/main" count="116">
  <si>
    <t>貸 借 対 照 表</t>
  </si>
  <si>
    <t>２０１９（平成31・令和元）年度総会資料第1号議案</t>
  </si>
  <si>
    <t>（２０１９（平成３１）年３月３１日現在）</t>
  </si>
  <si>
    <t>特定非営利活動法人 トレイル・オリエンテーリング協会</t>
  </si>
  <si>
    <t>単位：円</t>
  </si>
  <si>
    <t>科　　　　目</t>
  </si>
  <si>
    <t>金　　　　　額</t>
  </si>
  <si>
    <t>Ⅰ　資産の部</t>
  </si>
  <si>
    <t>１　流動資産</t>
  </si>
  <si>
    <t>　　現金及び預金</t>
  </si>
  <si>
    <t>　　未収会費</t>
  </si>
  <si>
    <t>流動資産合計</t>
  </si>
  <si>
    <t>２　固定資産</t>
  </si>
  <si>
    <t>固定資産合計</t>
  </si>
  <si>
    <t>資産合計(Ａ)</t>
  </si>
  <si>
    <t>Ⅱ　負債の部</t>
  </si>
  <si>
    <t>１　流動負債</t>
  </si>
  <si>
    <t>　　未払金</t>
  </si>
  <si>
    <t>　　前受金</t>
  </si>
  <si>
    <t>流動負債合計</t>
  </si>
  <si>
    <t>２　固定負債</t>
  </si>
  <si>
    <t>固定負債合計</t>
  </si>
  <si>
    <t>負債合計(Ｂ)</t>
  </si>
  <si>
    <t>Ⅲ　正味財産の部</t>
  </si>
  <si>
    <t>　　前期繰越正味財産額</t>
  </si>
  <si>
    <t>　　当期正味財産増減額</t>
  </si>
  <si>
    <t>正味財産合計(Ｃ)＝(Ａ)－(Ｂ)</t>
  </si>
  <si>
    <t>負債及び正味財産合計(Ｂ)+(Ｃ)</t>
  </si>
  <si>
    <t>財 産 目 録</t>
  </si>
  <si>
    <t>数量</t>
  </si>
  <si>
    <t>現金　預金手元預かり高</t>
  </si>
  <si>
    <r>
      <rPr>
        <sz val="11"/>
        <rFont val="AR P丸ゴシック体M"/>
        <charset val="128"/>
      </rPr>
      <t xml:space="preserve">普通預金 </t>
    </r>
    <r>
      <rPr>
        <sz val="9"/>
        <rFont val="AR P丸ゴシック体M"/>
        <charset val="128"/>
      </rPr>
      <t>三菱ＵＦＪ銀行　武蔵境駅前支店</t>
    </r>
  </si>
  <si>
    <r>
      <rPr>
        <sz val="11"/>
        <rFont val="AR P丸ゴシック体M"/>
        <charset val="128"/>
      </rPr>
      <t xml:space="preserve">普通預金 </t>
    </r>
    <r>
      <rPr>
        <sz val="10"/>
        <rFont val="AR P丸ゴシック体M"/>
        <charset val="128"/>
      </rPr>
      <t>ゆうちょ銀行</t>
    </r>
  </si>
  <si>
    <r>
      <rPr>
        <sz val="11"/>
        <rFont val="AR P丸ゴシック体M"/>
        <charset val="128"/>
      </rPr>
      <t xml:space="preserve">振替口座 </t>
    </r>
    <r>
      <rPr>
        <sz val="10"/>
        <rFont val="AR P丸ゴシック体M"/>
        <charset val="128"/>
      </rPr>
      <t>ゆうちょ銀行</t>
    </r>
  </si>
  <si>
    <t>未収会費</t>
  </si>
  <si>
    <t>　　前受会費（3名分）</t>
  </si>
  <si>
    <t>未払金</t>
  </si>
  <si>
    <t>正味財産(Ｃ)</t>
  </si>
  <si>
    <t>普通預金ゆうちょ銀行は、特別会計１用の口座</t>
  </si>
  <si>
    <t>資産合計は現金＋預金＋郵便貯金の合計額</t>
  </si>
  <si>
    <t>２０１８（平成３０）年度  　活動計算書</t>
  </si>
  <si>
    <t xml:space="preserve">              　　　　　　　　　　　　　　  ２０１９（平成３１・令和元）年度総会資料第１号議案</t>
  </si>
  <si>
    <t>　２０１８（平成30）年４月１日から２０１９（平成３1）年３月３１日まで）</t>
  </si>
  <si>
    <t xml:space="preserve">                          特定非営利活動法人トレイル・オリエンテーリング協会</t>
  </si>
  <si>
    <t>金額（単位　円）</t>
  </si>
  <si>
    <t>備    考</t>
  </si>
  <si>
    <t>予算額</t>
  </si>
  <si>
    <t>実績額</t>
  </si>
  <si>
    <t>Ⅰ　経常収益</t>
  </si>
  <si>
    <t>　１　受取会費</t>
  </si>
  <si>
    <t>　　正会員受取会費</t>
  </si>
  <si>
    <t>　　賛助会員受取会費</t>
  </si>
  <si>
    <t>　２　受取寄付金</t>
  </si>
  <si>
    <t>　３　事業収益</t>
  </si>
  <si>
    <t>　　トレイルＯ企画、実施又は援助事業</t>
  </si>
  <si>
    <t>　　地域組織の育成、指導者育成事業</t>
  </si>
  <si>
    <t>Tシャツ売上代金</t>
  </si>
  <si>
    <t>　　トレイルＯ情報提供事業</t>
  </si>
  <si>
    <t>　４　その他収益</t>
  </si>
  <si>
    <t>　　受取利息</t>
  </si>
  <si>
    <t>　経常収益計（A）</t>
  </si>
  <si>
    <t>Ⅱ　経常費用</t>
  </si>
  <si>
    <t>　１　事業費</t>
  </si>
  <si>
    <t>仙台体験会経費(18,12,8)</t>
  </si>
  <si>
    <t>　 地域組織の育成、指導者育成事業</t>
  </si>
  <si>
    <t>　  トレイルＯ情報提供事業</t>
  </si>
  <si>
    <t>ホームページ・ドメイン料1,404円、サーバー使用料2,468円</t>
  </si>
  <si>
    <t>　２　管理費</t>
  </si>
  <si>
    <t>　　　協会加盟費</t>
  </si>
  <si>
    <t>日本オリエンテーリング協会賛助会費10,000円、東京都障害者スポーツ協会会費10,000円</t>
  </si>
  <si>
    <t>　　　会議費</t>
  </si>
  <si>
    <t>総会会場費</t>
  </si>
  <si>
    <t>　　　消耗品費</t>
  </si>
  <si>
    <t>　　　通信運搬費</t>
  </si>
  <si>
    <t>残高証明手数料540＋102=642円</t>
  </si>
  <si>
    <t>　　　印刷製本費</t>
  </si>
  <si>
    <t>　　　事務局費</t>
  </si>
  <si>
    <t>　　　雑費（予算では予備費）</t>
  </si>
  <si>
    <t>経常費用計（Ｂ）</t>
  </si>
  <si>
    <t>　当期正味財産増減額（Ａ）－（Ｂ）</t>
  </si>
  <si>
    <t>　前期繰越正味財産額（Ｃ）</t>
  </si>
  <si>
    <t>　次期繰越正味財産額（Ａ）－（Ｂ）＋（Ｃ）</t>
  </si>
  <si>
    <t>次期繰越正味財産額内容:現金57,493円/三菱UFJ預金51,132円/ゆうちょ振替口座158,328円</t>
  </si>
  <si>
    <t>２０１８（平成３０）年度　　財務諸表の注記(事業別損益の状況）</t>
  </si>
  <si>
    <t>（2018（平成30）年4月1日から2019（平成3１）年3月31日まで）</t>
  </si>
  <si>
    <t>特定非営利活動法人トレイル・オリエンテーリング協会</t>
  </si>
  <si>
    <t>科目</t>
  </si>
  <si>
    <t>企画・実施・援助事業(仙台体験会)</t>
  </si>
  <si>
    <t>　地域組織の育成、指導者育成事業</t>
  </si>
  <si>
    <t>　トレイルＯ情報提供事業</t>
  </si>
  <si>
    <t>事業部門計</t>
  </si>
  <si>
    <t>管理部門</t>
  </si>
  <si>
    <t>合計</t>
  </si>
  <si>
    <t>　　　受取寄付金</t>
  </si>
  <si>
    <t>　　　自主事業収益</t>
  </si>
  <si>
    <t>　　　受託事業収益</t>
  </si>
  <si>
    <t>　　雑収益</t>
  </si>
  <si>
    <t>　経常収益計</t>
  </si>
  <si>
    <t>　　（１）人件費</t>
  </si>
  <si>
    <t>　　　　人件費計</t>
  </si>
  <si>
    <t>　　（２）その他経費</t>
  </si>
  <si>
    <t>　　　　業務委託費</t>
  </si>
  <si>
    <t>　　　　諸謝金</t>
  </si>
  <si>
    <t>　　　　印刷製本費</t>
  </si>
  <si>
    <t>　　　　会議費</t>
  </si>
  <si>
    <t>　　　　旅費交通費</t>
  </si>
  <si>
    <t>　　　　通信、運搬費</t>
  </si>
  <si>
    <t>　　　　消耗品費</t>
  </si>
  <si>
    <t>　　　　賃借料</t>
  </si>
  <si>
    <t>　　　　保険料</t>
  </si>
  <si>
    <t>　　　　諸費手数料</t>
  </si>
  <si>
    <t>　　　　諸会費</t>
  </si>
  <si>
    <t>　　　　雑費</t>
  </si>
  <si>
    <t>　　　その他経費計</t>
  </si>
  <si>
    <t>　経常費用計</t>
  </si>
  <si>
    <t>　当期経常増減額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</si>
</sst>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#,##0_);[Red]\(#,##0\)"/>
    <numFmt numFmtId="177" formatCode="#,##0\ "/>
    <numFmt numFmtId="178" formatCode="_-&quot;\&quot;* #,##0.00_-\ ;\-&quot;\&quot;* #,##0.00_-\ ;_-&quot;\&quot;* &quot;-&quot;??_-\ ;_-@_-"/>
    <numFmt numFmtId="179" formatCode="#,##0_ "/>
    <numFmt numFmtId="180" formatCode="_ * #,##0_ ;_ * \-#,##0_ ;_ * &quot;-&quot;??_ ;_ @_ "/>
    <numFmt numFmtId="181" formatCode="_-&quot;\&quot;* #,##0_-\ ;\-&quot;\&quot;* #,##0_-\ ;_-&quot;\&quot;* &quot;-&quot;??_-\ ;_-@_-"/>
  </numFmts>
  <fonts count="29">
    <font>
      <sz val="11"/>
      <color indexed="8"/>
      <name val="ＭＳ Ｐゴシック"/>
      <charset val="128"/>
    </font>
    <font>
      <sz val="11"/>
      <color indexed="8"/>
      <name val="AR P丸ゴシック体M"/>
      <charset val="128"/>
    </font>
    <font>
      <sz val="12"/>
      <color indexed="8"/>
      <name val="AR P丸ゴシック体M"/>
      <charset val="128"/>
    </font>
    <font>
      <sz val="10"/>
      <name val="AR P丸ゴシック体M"/>
      <charset val="128"/>
    </font>
    <font>
      <sz val="9"/>
      <color indexed="8"/>
      <name val="AR P丸ゴシック体M"/>
      <charset val="128"/>
    </font>
    <font>
      <sz val="10"/>
      <color indexed="8"/>
      <name val="AR P丸ゴシック体M"/>
      <charset val="128"/>
    </font>
    <font>
      <sz val="16"/>
      <color indexed="8"/>
      <name val="AR P丸ゴシック体M"/>
      <charset val="128"/>
    </font>
    <font>
      <sz val="14"/>
      <color indexed="8"/>
      <name val="AR P丸ゴシック体M"/>
      <charset val="128"/>
    </font>
    <font>
      <sz val="18"/>
      <color indexed="8"/>
      <name val="AR P丸ゴシック体M"/>
      <charset val="128"/>
    </font>
    <font>
      <sz val="11"/>
      <name val="AR P丸ゴシック体M"/>
      <charset val="128"/>
    </font>
    <font>
      <sz val="9"/>
      <name val="AR P丸ゴシック体M"/>
      <charset val="128"/>
    </font>
    <font>
      <sz val="12"/>
      <name val="AR P丸ゴシック体M"/>
      <charset val="128"/>
    </font>
    <font>
      <sz val="11"/>
      <name val="ＭＳ Ｐゴシック"/>
      <charset val="134"/>
    </font>
    <font>
      <b/>
      <sz val="11"/>
      <color indexed="52"/>
      <name val="ＭＳ Ｐゴシック"/>
      <charset val="128"/>
    </font>
    <font>
      <sz val="11"/>
      <color indexed="60"/>
      <name val="ＭＳ Ｐゴシック"/>
      <charset val="128"/>
    </font>
    <font>
      <sz val="11"/>
      <color indexed="9"/>
      <name val="ＭＳ Ｐゴシック"/>
      <charset val="128"/>
    </font>
    <font>
      <b/>
      <sz val="11"/>
      <color indexed="56"/>
      <name val="ＭＳ Ｐゴシック"/>
      <charset val="128"/>
    </font>
    <font>
      <sz val="11"/>
      <color indexed="52"/>
      <name val="ＭＳ Ｐゴシック"/>
      <charset val="128"/>
    </font>
    <font>
      <b/>
      <sz val="11"/>
      <color indexed="63"/>
      <name val="ＭＳ Ｐゴシック"/>
      <charset val="128"/>
    </font>
    <font>
      <i/>
      <sz val="11"/>
      <color indexed="23"/>
      <name val="ＭＳ Ｐゴシック"/>
      <charset val="128"/>
    </font>
    <font>
      <sz val="11"/>
      <color indexed="20"/>
      <name val="ＭＳ Ｐゴシック"/>
      <charset val="128"/>
    </font>
    <font>
      <sz val="11"/>
      <color indexed="62"/>
      <name val="ＭＳ Ｐゴシック"/>
      <charset val="128"/>
    </font>
    <font>
      <b/>
      <sz val="15"/>
      <color indexed="56"/>
      <name val="ＭＳ Ｐゴシック"/>
      <charset val="128"/>
    </font>
    <font>
      <b/>
      <sz val="11"/>
      <color indexed="8"/>
      <name val="ＭＳ Ｐゴシック"/>
      <charset val="128"/>
    </font>
    <font>
      <b/>
      <sz val="13"/>
      <color indexed="56"/>
      <name val="ＭＳ Ｐゴシック"/>
      <charset val="128"/>
    </font>
    <font>
      <sz val="11"/>
      <color indexed="10"/>
      <name val="ＭＳ Ｐゴシック"/>
      <charset val="128"/>
    </font>
    <font>
      <b/>
      <sz val="11"/>
      <color indexed="9"/>
      <name val="ＭＳ Ｐゴシック"/>
      <charset val="128"/>
    </font>
    <font>
      <b/>
      <sz val="18"/>
      <color indexed="56"/>
      <name val="ＭＳ Ｐゴシック"/>
      <charset val="128"/>
    </font>
    <font>
      <sz val="11"/>
      <color indexed="17"/>
      <name val="ＭＳ Ｐゴシック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3"/>
        <bgColor indexed="52"/>
      </patternFill>
    </fill>
    <fill>
      <patternFill patternType="solid">
        <fgColor indexed="10"/>
        <bgColor indexed="60"/>
      </patternFill>
    </fill>
    <fill>
      <patternFill patternType="solid">
        <fgColor indexed="52"/>
        <bgColor indexed="51"/>
      </patternFill>
    </fill>
    <fill>
      <patternFill patternType="solid">
        <fgColor indexed="20"/>
        <bgColor indexed="36"/>
      </patternFill>
    </fill>
    <fill>
      <patternFill patternType="solid">
        <fgColor indexed="51"/>
        <bgColor indexed="13"/>
      </patternFill>
    </fill>
    <fill>
      <patternFill patternType="solid">
        <fgColor indexed="11"/>
        <bgColor indexed="49"/>
      </patternFill>
    </fill>
    <fill>
      <patternFill patternType="solid">
        <fgColor indexed="42"/>
        <bgColor indexed="27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9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21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7">
    <xf numFmtId="0" fontId="0" fillId="0" borderId="0">
      <alignment vertical="center"/>
    </xf>
    <xf numFmtId="0" fontId="0" fillId="4" borderId="0" applyNumberFormat="0" applyBorder="0" applyProtection="0">
      <alignment vertical="center"/>
    </xf>
    <xf numFmtId="0" fontId="15" fillId="13" borderId="0" applyNumberFormat="0" applyBorder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0" fontId="0" fillId="6" borderId="0" applyNumberFormat="0" applyBorder="0" applyProtection="0">
      <alignment vertical="center"/>
    </xf>
    <xf numFmtId="181" fontId="12" fillId="0" borderId="0" applyFont="0" applyFill="0" applyBorder="0" applyAlignment="0" applyProtection="0">
      <alignment vertical="center"/>
    </xf>
    <xf numFmtId="0" fontId="15" fillId="6" borderId="0" applyNumberFormat="0" applyBorder="0" applyProtection="0">
      <alignment vertical="center"/>
    </xf>
    <xf numFmtId="0" fontId="0" fillId="3" borderId="0" applyNumberFormat="0" applyBorder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2" borderId="0" applyNumberFormat="0" applyBorder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14" borderId="0" applyNumberFormat="0" applyBorder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0" fillId="2" borderId="0" applyNumberFormat="0" applyBorder="0" applyProtection="0">
      <alignment vertical="center"/>
    </xf>
    <xf numFmtId="0" fontId="0" fillId="17" borderId="0" applyNumberFormat="0" applyBorder="0" applyProtection="0">
      <alignment vertical="center"/>
    </xf>
    <xf numFmtId="0" fontId="0" fillId="19" borderId="55" applyNumberFormat="0" applyProtection="0">
      <alignment vertical="center"/>
    </xf>
    <xf numFmtId="0" fontId="0" fillId="5" borderId="0" applyNumberFormat="0" applyBorder="0" applyProtection="0">
      <alignment vertical="center"/>
    </xf>
    <xf numFmtId="0" fontId="15" fillId="21" borderId="0" applyNumberFormat="0" applyBorder="0" applyProtection="0">
      <alignment vertical="center"/>
    </xf>
    <xf numFmtId="0" fontId="0" fillId="7" borderId="0" applyNumberFormat="0" applyBorder="0" applyProtection="0">
      <alignment vertical="center"/>
    </xf>
    <xf numFmtId="0" fontId="23" fillId="0" borderId="57" applyNumberFormat="0" applyFill="0" applyProtection="0">
      <alignment vertical="center"/>
    </xf>
    <xf numFmtId="0" fontId="0" fillId="8" borderId="0" applyNumberFormat="0" applyBorder="0" applyProtection="0">
      <alignment vertical="center"/>
    </xf>
    <xf numFmtId="0" fontId="0" fillId="16" borderId="0" applyNumberFormat="0" applyBorder="0" applyProtection="0">
      <alignment vertical="center"/>
    </xf>
    <xf numFmtId="0" fontId="0" fillId="5" borderId="0" applyNumberFormat="0" applyBorder="0" applyProtection="0">
      <alignment vertical="center"/>
    </xf>
    <xf numFmtId="0" fontId="0" fillId="8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15" fillId="16" borderId="0" applyNumberFormat="0" applyBorder="0" applyProtection="0">
      <alignment vertical="center"/>
    </xf>
    <xf numFmtId="0" fontId="15" fillId="14" borderId="0" applyNumberFormat="0" applyBorder="0" applyProtection="0">
      <alignment vertical="center"/>
    </xf>
    <xf numFmtId="0" fontId="15" fillId="20" borderId="0" applyNumberFormat="0" applyBorder="0" applyProtection="0">
      <alignment vertical="center"/>
    </xf>
    <xf numFmtId="0" fontId="15" fillId="18" borderId="0" applyNumberFormat="0" applyBorder="0" applyProtection="0">
      <alignment vertical="center"/>
    </xf>
    <xf numFmtId="0" fontId="15" fillId="23" borderId="0" applyNumberFormat="0" applyBorder="0" applyProtection="0">
      <alignment vertical="center"/>
    </xf>
    <xf numFmtId="0" fontId="15" fillId="20" borderId="0" applyNumberFormat="0" applyBorder="0" applyProtection="0">
      <alignment vertical="center"/>
    </xf>
    <xf numFmtId="0" fontId="18" fillId="9" borderId="54" applyNumberFormat="0" applyProtection="0">
      <alignment vertical="center"/>
    </xf>
    <xf numFmtId="0" fontId="22" fillId="0" borderId="56" applyNumberFormat="0" applyFill="0" applyProtection="0">
      <alignment vertical="center"/>
    </xf>
    <xf numFmtId="0" fontId="15" fillId="11" borderId="0" applyNumberFormat="0" applyBorder="0" applyProtection="0">
      <alignment vertical="center"/>
    </xf>
    <xf numFmtId="0" fontId="17" fillId="0" borderId="52" applyNumberFormat="0" applyFill="0" applyProtection="0">
      <alignment vertical="center"/>
    </xf>
    <xf numFmtId="0" fontId="27" fillId="0" borderId="0" applyNumberFormat="0" applyFill="0" applyBorder="0" applyProtection="0">
      <alignment vertical="center"/>
    </xf>
    <xf numFmtId="0" fontId="21" fillId="3" borderId="51" applyNumberFormat="0" applyProtection="0">
      <alignment vertical="center"/>
    </xf>
    <xf numFmtId="0" fontId="26" fillId="22" borderId="59" applyNumberFormat="0" applyProtection="0">
      <alignment vertical="center"/>
    </xf>
    <xf numFmtId="0" fontId="14" fillId="10" borderId="0" applyNumberFormat="0" applyBorder="0" applyProtection="0">
      <alignment vertical="center"/>
    </xf>
    <xf numFmtId="0" fontId="20" fillId="4" borderId="0" applyNumberFormat="0" applyBorder="0" applyProtection="0">
      <alignment vertical="center"/>
    </xf>
    <xf numFmtId="0" fontId="16" fillId="0" borderId="53" applyNumberFormat="0" applyFill="0" applyProtection="0">
      <alignment vertical="center"/>
    </xf>
    <xf numFmtId="0" fontId="13" fillId="9" borderId="51" applyNumberFormat="0" applyProtection="0">
      <alignment vertical="center"/>
    </xf>
    <xf numFmtId="0" fontId="28" fillId="17" borderId="0" applyNumberFormat="0" applyBorder="0" applyProtection="0">
      <alignment vertical="center"/>
    </xf>
    <xf numFmtId="0" fontId="25" fillId="0" borderId="0" applyNumberFormat="0" applyFill="0" applyBorder="0" applyProtection="0">
      <alignment vertical="center"/>
    </xf>
    <xf numFmtId="0" fontId="24" fillId="0" borderId="58" applyNumberFormat="0" applyFill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9" fillId="0" borderId="0" applyNumberFormat="0" applyFill="0" applyBorder="0" applyProtection="0">
      <alignment vertical="center"/>
    </xf>
  </cellStyleXfs>
  <cellXfs count="17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3" fontId="1" fillId="0" borderId="8" xfId="0" applyNumberFormat="1" applyFont="1" applyFill="1" applyBorder="1">
      <alignment vertical="center"/>
    </xf>
    <xf numFmtId="3" fontId="1" fillId="0" borderId="8" xfId="0" applyNumberFormat="1" applyFont="1" applyBorder="1">
      <alignment vertical="center"/>
    </xf>
    <xf numFmtId="0" fontId="1" fillId="0" borderId="8" xfId="0" applyFont="1" applyFill="1" applyBorder="1">
      <alignment vertical="center"/>
    </xf>
    <xf numFmtId="0" fontId="1" fillId="0" borderId="9" xfId="0" applyFont="1" applyBorder="1">
      <alignment vertical="center"/>
    </xf>
    <xf numFmtId="0" fontId="1" fillId="0" borderId="9" xfId="0" applyFont="1" applyFill="1" applyBorder="1">
      <alignment vertical="center"/>
    </xf>
    <xf numFmtId="0" fontId="1" fillId="0" borderId="10" xfId="0" applyFont="1" applyBorder="1">
      <alignment vertical="center"/>
    </xf>
    <xf numFmtId="0" fontId="1" fillId="0" borderId="10" xfId="0" applyFont="1" applyFill="1" applyBorder="1">
      <alignment vertical="center"/>
    </xf>
    <xf numFmtId="0" fontId="1" fillId="0" borderId="11" xfId="0" applyFont="1" applyBorder="1">
      <alignment vertical="center"/>
    </xf>
    <xf numFmtId="3" fontId="1" fillId="0" borderId="11" xfId="0" applyNumberFormat="1" applyFont="1" applyBorder="1">
      <alignment vertical="center"/>
    </xf>
    <xf numFmtId="3" fontId="1" fillId="0" borderId="11" xfId="0" applyNumberFormat="1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1" fillId="0" borderId="13" xfId="0" applyFont="1" applyBorder="1">
      <alignment vertical="center"/>
    </xf>
    <xf numFmtId="3" fontId="1" fillId="0" borderId="14" xfId="0" applyNumberFormat="1" applyFont="1" applyBorder="1">
      <alignment vertical="center"/>
    </xf>
    <xf numFmtId="0" fontId="1" fillId="0" borderId="15" xfId="0" applyFont="1" applyBorder="1">
      <alignment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6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8" xfId="0" applyFont="1" applyBorder="1" applyAlignment="1">
      <alignment vertical="center"/>
    </xf>
    <xf numFmtId="3" fontId="7" fillId="0" borderId="25" xfId="0" applyNumberFormat="1" applyFont="1" applyBorder="1">
      <alignment vertical="center"/>
    </xf>
    <xf numFmtId="3" fontId="7" fillId="0" borderId="25" xfId="0" applyNumberFormat="1" applyFont="1" applyFill="1" applyBorder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0" xfId="0" applyFont="1" applyFill="1" applyBorder="1">
      <alignment vertical="center"/>
    </xf>
    <xf numFmtId="3" fontId="7" fillId="0" borderId="27" xfId="0" applyNumberFormat="1" applyFont="1" applyFill="1" applyBorder="1">
      <alignment vertical="center"/>
    </xf>
    <xf numFmtId="3" fontId="7" fillId="0" borderId="28" xfId="0" applyNumberFormat="1" applyFont="1" applyFill="1" applyBorder="1">
      <alignment vertical="center"/>
    </xf>
    <xf numFmtId="3" fontId="7" fillId="0" borderId="29" xfId="0" applyNumberFormat="1" applyFont="1" applyBorder="1">
      <alignment vertical="center"/>
    </xf>
    <xf numFmtId="0" fontId="7" fillId="0" borderId="11" xfId="0" applyFont="1" applyBorder="1">
      <alignment vertical="center"/>
    </xf>
    <xf numFmtId="3" fontId="7" fillId="0" borderId="19" xfId="0" applyNumberFormat="1" applyFont="1" applyBorder="1">
      <alignment vertical="center"/>
    </xf>
    <xf numFmtId="3" fontId="7" fillId="0" borderId="20" xfId="0" applyNumberFormat="1" applyFont="1" applyBorder="1">
      <alignment vertical="center"/>
    </xf>
    <xf numFmtId="3" fontId="7" fillId="0" borderId="21" xfId="0" applyNumberFormat="1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3" fontId="7" fillId="0" borderId="27" xfId="0" applyNumberFormat="1" applyFont="1" applyBorder="1">
      <alignment vertical="center"/>
    </xf>
    <xf numFmtId="3" fontId="7" fillId="0" borderId="28" xfId="0" applyNumberFormat="1" applyFont="1" applyBorder="1">
      <alignment vertical="center"/>
    </xf>
    <xf numFmtId="0" fontId="7" fillId="0" borderId="27" xfId="0" applyFont="1" applyBorder="1">
      <alignment vertical="center"/>
    </xf>
    <xf numFmtId="0" fontId="7" fillId="0" borderId="10" xfId="0" applyFont="1" applyBorder="1" applyAlignment="1">
      <alignment vertical="center"/>
    </xf>
    <xf numFmtId="0" fontId="7" fillId="0" borderId="28" xfId="0" applyFont="1" applyBorder="1">
      <alignment vertical="center"/>
    </xf>
    <xf numFmtId="0" fontId="7" fillId="0" borderId="6" xfId="0" applyFont="1" applyBorder="1" applyAlignment="1">
      <alignment vertical="center"/>
    </xf>
    <xf numFmtId="0" fontId="7" fillId="0" borderId="19" xfId="0" applyFont="1" applyBorder="1">
      <alignment vertical="center"/>
    </xf>
    <xf numFmtId="0" fontId="7" fillId="0" borderId="11" xfId="0" applyFont="1" applyBorder="1" applyAlignment="1">
      <alignment vertical="center"/>
    </xf>
    <xf numFmtId="0" fontId="7" fillId="0" borderId="32" xfId="0" applyFont="1" applyBorder="1">
      <alignment vertical="center"/>
    </xf>
    <xf numFmtId="0" fontId="7" fillId="0" borderId="4" xfId="0" applyFont="1" applyBorder="1" applyAlignment="1">
      <alignment vertical="center"/>
    </xf>
    <xf numFmtId="3" fontId="7" fillId="0" borderId="26" xfId="0" applyNumberFormat="1" applyFont="1" applyBorder="1">
      <alignment vertical="center"/>
    </xf>
    <xf numFmtId="3" fontId="7" fillId="0" borderId="12" xfId="0" applyNumberFormat="1" applyFont="1" applyBorder="1">
      <alignment vertical="center"/>
    </xf>
    <xf numFmtId="0" fontId="7" fillId="0" borderId="6" xfId="0" applyFont="1" applyFill="1" applyBorder="1">
      <alignment vertical="center"/>
    </xf>
    <xf numFmtId="3" fontId="7" fillId="0" borderId="31" xfId="0" applyNumberFormat="1" applyFont="1" applyBorder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 indent="1"/>
    </xf>
    <xf numFmtId="0" fontId="9" fillId="0" borderId="0" xfId="0" applyFont="1" applyFill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176" fontId="9" fillId="0" borderId="34" xfId="0" applyNumberFormat="1" applyFont="1" applyFill="1" applyBorder="1" applyAlignment="1">
      <alignment horizontal="right" vertical="center"/>
    </xf>
    <xf numFmtId="176" fontId="9" fillId="0" borderId="35" xfId="0" applyNumberFormat="1" applyFont="1" applyBorder="1" applyAlignment="1">
      <alignment horizontal="right" vertical="center"/>
    </xf>
    <xf numFmtId="0" fontId="9" fillId="0" borderId="36" xfId="0" applyFont="1" applyBorder="1" applyAlignment="1">
      <alignment horizontal="left" vertical="center" indent="1"/>
    </xf>
    <xf numFmtId="176" fontId="9" fillId="0" borderId="36" xfId="0" applyNumberFormat="1" applyFont="1" applyFill="1" applyBorder="1" applyAlignment="1">
      <alignment horizontal="right" vertical="center"/>
    </xf>
    <xf numFmtId="176" fontId="9" fillId="0" borderId="37" xfId="0" applyNumberFormat="1" applyFont="1" applyBorder="1" applyAlignment="1">
      <alignment horizontal="right" vertical="center"/>
    </xf>
    <xf numFmtId="0" fontId="9" fillId="0" borderId="36" xfId="0" applyFont="1" applyBorder="1" applyAlignment="1">
      <alignment horizontal="left" vertical="center" indent="3"/>
    </xf>
    <xf numFmtId="3" fontId="9" fillId="0" borderId="36" xfId="0" applyNumberFormat="1" applyFont="1" applyBorder="1" applyAlignment="1">
      <alignment horizontal="right" vertical="center"/>
    </xf>
    <xf numFmtId="176" fontId="9" fillId="0" borderId="36" xfId="0" applyNumberFormat="1" applyFont="1" applyBorder="1" applyAlignment="1">
      <alignment horizontal="right" vertical="center"/>
    </xf>
    <xf numFmtId="0" fontId="9" fillId="0" borderId="36" xfId="0" applyFont="1" applyFill="1" applyBorder="1" applyAlignment="1">
      <alignment horizontal="left" vertical="center" indent="3"/>
    </xf>
    <xf numFmtId="3" fontId="9" fillId="0" borderId="36" xfId="0" applyNumberFormat="1" applyFont="1" applyBorder="1" applyAlignment="1">
      <alignment vertical="center"/>
    </xf>
    <xf numFmtId="176" fontId="9" fillId="0" borderId="38" xfId="0" applyNumberFormat="1" applyFont="1" applyBorder="1" applyAlignment="1">
      <alignment horizontal="right" vertical="center"/>
    </xf>
    <xf numFmtId="0" fontId="9" fillId="0" borderId="36" xfId="0" applyFont="1" applyBorder="1" applyAlignment="1">
      <alignment horizontal="left" vertical="center" indent="5"/>
    </xf>
    <xf numFmtId="0" fontId="9" fillId="0" borderId="36" xfId="0" applyFont="1" applyBorder="1" applyAlignment="1">
      <alignment horizontal="left" vertical="center" indent="2"/>
    </xf>
    <xf numFmtId="176" fontId="9" fillId="0" borderId="39" xfId="0" applyNumberFormat="1" applyFont="1" applyFill="1" applyBorder="1" applyAlignment="1">
      <alignment horizontal="right" vertical="center"/>
    </xf>
    <xf numFmtId="176" fontId="9" fillId="0" borderId="38" xfId="0" applyNumberFormat="1" applyFont="1" applyFill="1" applyBorder="1" applyAlignment="1">
      <alignment horizontal="right" vertical="center"/>
    </xf>
    <xf numFmtId="0" fontId="9" fillId="0" borderId="38" xfId="0" applyFont="1" applyBorder="1" applyAlignment="1">
      <alignment horizontal="left" vertical="center" indent="5"/>
    </xf>
    <xf numFmtId="0" fontId="9" fillId="0" borderId="38" xfId="0" applyFont="1" applyBorder="1" applyAlignment="1">
      <alignment horizontal="left" vertical="center" indent="2"/>
    </xf>
    <xf numFmtId="176" fontId="9" fillId="0" borderId="40" xfId="0" applyNumberFormat="1" applyFont="1" applyBorder="1" applyAlignment="1">
      <alignment horizontal="right" vertical="center"/>
    </xf>
    <xf numFmtId="176" fontId="9" fillId="0" borderId="41" xfId="0" applyNumberFormat="1" applyFont="1" applyBorder="1" applyAlignment="1">
      <alignment horizontal="right" vertical="center"/>
    </xf>
    <xf numFmtId="0" fontId="9" fillId="0" borderId="34" xfId="0" applyFont="1" applyBorder="1" applyAlignment="1">
      <alignment horizontal="left" vertical="center" indent="2"/>
    </xf>
    <xf numFmtId="0" fontId="9" fillId="0" borderId="37" xfId="0" applyFont="1" applyBorder="1" applyAlignment="1">
      <alignment horizontal="left" vertical="center" indent="1"/>
    </xf>
    <xf numFmtId="176" fontId="9" fillId="0" borderId="42" xfId="0" applyNumberFormat="1" applyFont="1" applyBorder="1" applyAlignment="1">
      <alignment horizontal="right" vertical="center"/>
    </xf>
    <xf numFmtId="177" fontId="9" fillId="0" borderId="37" xfId="0" applyNumberFormat="1" applyFont="1" applyFill="1" applyBorder="1" applyAlignment="1">
      <alignment vertical="center"/>
    </xf>
    <xf numFmtId="0" fontId="9" fillId="0" borderId="38" xfId="0" applyFont="1" applyBorder="1" applyAlignment="1">
      <alignment horizontal="left" vertical="center" indent="1"/>
    </xf>
    <xf numFmtId="0" fontId="9" fillId="0" borderId="33" xfId="0" applyFont="1" applyBorder="1" applyAlignment="1">
      <alignment horizontal="left" vertical="center" indent="1"/>
    </xf>
    <xf numFmtId="176" fontId="9" fillId="0" borderId="33" xfId="0" applyNumberFormat="1" applyFont="1" applyFill="1" applyBorder="1" applyAlignment="1">
      <alignment horizontal="right" vertical="center"/>
    </xf>
    <xf numFmtId="176" fontId="9" fillId="0" borderId="43" xfId="0" applyNumberFormat="1" applyFont="1" applyBorder="1" applyAlignment="1">
      <alignment horizontal="right" vertical="center"/>
    </xf>
    <xf numFmtId="0" fontId="3" fillId="0" borderId="36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77" fontId="9" fillId="0" borderId="0" xfId="0" applyNumberFormat="1" applyFont="1" applyFill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indent="2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>
      <alignment vertical="center"/>
    </xf>
    <xf numFmtId="0" fontId="9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Fill="1" applyBorder="1" applyAlignment="1">
      <alignment horizontal="right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176" fontId="9" fillId="0" borderId="34" xfId="0" applyNumberFormat="1" applyFont="1" applyFill="1" applyBorder="1" applyAlignment="1">
      <alignment vertical="center"/>
    </xf>
    <xf numFmtId="176" fontId="9" fillId="0" borderId="35" xfId="0" applyNumberFormat="1" applyFont="1" applyBorder="1" applyAlignment="1">
      <alignment vertical="center"/>
    </xf>
    <xf numFmtId="176" fontId="9" fillId="0" borderId="36" xfId="0" applyNumberFormat="1" applyFont="1" applyFill="1" applyBorder="1" applyAlignment="1">
      <alignment vertical="center"/>
    </xf>
    <xf numFmtId="176" fontId="9" fillId="0" borderId="37" xfId="0" applyNumberFormat="1" applyFont="1" applyBorder="1" applyAlignment="1">
      <alignment vertical="center"/>
    </xf>
    <xf numFmtId="176" fontId="9" fillId="0" borderId="38" xfId="0" applyNumberFormat="1" applyFont="1" applyFill="1" applyBorder="1" applyAlignment="1">
      <alignment vertical="center"/>
    </xf>
    <xf numFmtId="176" fontId="9" fillId="0" borderId="39" xfId="0" applyNumberFormat="1" applyFont="1" applyFill="1" applyBorder="1" applyAlignment="1">
      <alignment vertical="center"/>
    </xf>
    <xf numFmtId="176" fontId="9" fillId="0" borderId="36" xfId="0" applyNumberFormat="1" applyFont="1" applyBorder="1" applyAlignment="1">
      <alignment vertical="center"/>
    </xf>
    <xf numFmtId="176" fontId="9" fillId="0" borderId="38" xfId="0" applyNumberFormat="1" applyFont="1" applyBorder="1" applyAlignment="1">
      <alignment vertical="center"/>
    </xf>
    <xf numFmtId="176" fontId="9" fillId="0" borderId="40" xfId="0" applyNumberFormat="1" applyFont="1" applyBorder="1" applyAlignment="1">
      <alignment vertical="center"/>
    </xf>
    <xf numFmtId="176" fontId="9" fillId="0" borderId="41" xfId="0" applyNumberFormat="1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176" fontId="9" fillId="0" borderId="45" xfId="0" applyNumberFormat="1" applyFont="1" applyBorder="1" applyAlignment="1">
      <alignment vertical="center"/>
    </xf>
    <xf numFmtId="0" fontId="9" fillId="0" borderId="36" xfId="0" applyFont="1" applyFill="1" applyBorder="1" applyAlignment="1">
      <alignment horizontal="left" vertical="center" indent="2"/>
    </xf>
    <xf numFmtId="176" fontId="9" fillId="0" borderId="46" xfId="0" applyNumberFormat="1" applyFont="1" applyFill="1" applyBorder="1" applyAlignment="1">
      <alignment vertical="center"/>
    </xf>
    <xf numFmtId="179" fontId="9" fillId="0" borderId="38" xfId="0" applyNumberFormat="1" applyFont="1" applyFill="1" applyBorder="1" applyAlignment="1">
      <alignment vertical="center"/>
    </xf>
    <xf numFmtId="0" fontId="9" fillId="0" borderId="42" xfId="0" applyNumberFormat="1" applyFont="1" applyBorder="1" applyAlignment="1">
      <alignment horizontal="left" vertical="center" indent="2"/>
    </xf>
    <xf numFmtId="176" fontId="9" fillId="0" borderId="42" xfId="0" applyNumberFormat="1" applyFont="1" applyFill="1" applyBorder="1" applyAlignment="1">
      <alignment vertical="center"/>
    </xf>
    <xf numFmtId="179" fontId="9" fillId="0" borderId="47" xfId="0" applyNumberFormat="1" applyFont="1" applyFill="1" applyBorder="1" applyAlignment="1">
      <alignment vertical="center"/>
    </xf>
    <xf numFmtId="176" fontId="9" fillId="0" borderId="48" xfId="0" applyNumberFormat="1" applyFont="1" applyBorder="1" applyAlignment="1">
      <alignment vertical="center"/>
    </xf>
    <xf numFmtId="0" fontId="9" fillId="0" borderId="33" xfId="0" applyFont="1" applyBorder="1" applyAlignment="1">
      <alignment horizontal="left" vertical="center" indent="2"/>
    </xf>
    <xf numFmtId="176" fontId="9" fillId="0" borderId="26" xfId="0" applyNumberFormat="1" applyFont="1" applyFill="1" applyBorder="1" applyAlignment="1">
      <alignment vertical="center"/>
    </xf>
    <xf numFmtId="176" fontId="9" fillId="0" borderId="33" xfId="0" applyNumberFormat="1" applyFont="1" applyBorder="1" applyAlignment="1">
      <alignment vertical="center"/>
    </xf>
    <xf numFmtId="176" fontId="9" fillId="0" borderId="43" xfId="0" applyNumberFormat="1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177" fontId="9" fillId="0" borderId="50" xfId="0" applyNumberFormat="1" applyFont="1" applyFill="1" applyBorder="1" applyAlignment="1">
      <alignment vertical="center"/>
    </xf>
  </cellXfs>
  <cellStyles count="47">
    <cellStyle name="標準" xfId="0" builtinId="0"/>
    <cellStyle name="20% - アクセント 2" xfId="1"/>
    <cellStyle name="60% - アクセント 6" xfId="2"/>
    <cellStyle name="桁区切り" xfId="3" builtinId="3"/>
    <cellStyle name="40% - アクセント 2" xfId="4"/>
    <cellStyle name="通貨" xfId="5" builtinId="4"/>
    <cellStyle name="60% - アクセント 2" xfId="6"/>
    <cellStyle name="20% - アクセント 6" xfId="7"/>
    <cellStyle name="桁区切り[0]" xfId="8" builtinId="6"/>
    <cellStyle name="アクセント 2" xfId="9"/>
    <cellStyle name="パーセント" xfId="10" builtinId="5"/>
    <cellStyle name="アクセント 4" xfId="11"/>
    <cellStyle name="通貨[0]" xfId="12" builtinId="7"/>
    <cellStyle name="20% - アクセント 1" xfId="13"/>
    <cellStyle name="20% - アクセント 3" xfId="14"/>
    <cellStyle name="メモ" xfId="15"/>
    <cellStyle name="20% - アクセント 4" xfId="16"/>
    <cellStyle name="60% - アクセント 1" xfId="17"/>
    <cellStyle name="20% - アクセント 5" xfId="18"/>
    <cellStyle name="集計" xfId="19"/>
    <cellStyle name="40% - アクセント 1" xfId="20"/>
    <cellStyle name="40% - アクセント 3" xfId="21"/>
    <cellStyle name="40% - アクセント 4" xfId="22"/>
    <cellStyle name="40% - アクセント 5" xfId="23"/>
    <cellStyle name="40% - アクセント 6" xfId="24"/>
    <cellStyle name="60% - アクセント 3" xfId="25"/>
    <cellStyle name="60% - アクセント 4" xfId="26"/>
    <cellStyle name="60% - アクセント 5" xfId="27"/>
    <cellStyle name="アクセント 1" xfId="28"/>
    <cellStyle name="アクセント 3" xfId="29"/>
    <cellStyle name="アクセント 5" xfId="30"/>
    <cellStyle name="出力" xfId="31"/>
    <cellStyle name="見出し 1" xfId="32"/>
    <cellStyle name="アクセント 6" xfId="33"/>
    <cellStyle name="リンク セル" xfId="34"/>
    <cellStyle name="タイトル" xfId="35"/>
    <cellStyle name="入力" xfId="36"/>
    <cellStyle name="チェック セル" xfId="37"/>
    <cellStyle name="どちらでもない" xfId="38"/>
    <cellStyle name="悪い" xfId="39"/>
    <cellStyle name="見出し 3" xfId="40"/>
    <cellStyle name="計算" xfId="41"/>
    <cellStyle name="良い" xfId="42"/>
    <cellStyle name="警告文" xfId="43"/>
    <cellStyle name="見出し 2" xfId="44"/>
    <cellStyle name="見出し 4" xfId="45"/>
    <cellStyle name="説明文" xfId="46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5"/>
  <sheetViews>
    <sheetView topLeftCell="A10" workbookViewId="0">
      <selection activeCell="E3" sqref="E3"/>
    </sheetView>
  </sheetViews>
  <sheetFormatPr defaultColWidth="9" defaultRowHeight="13.5" outlineLevelCol="3"/>
  <cols>
    <col min="1" max="1" width="47.625" style="96" customWidth="1"/>
    <col min="2" max="2" width="13.125" style="97" customWidth="1"/>
    <col min="3" max="4" width="13.125" style="96" customWidth="1"/>
    <col min="5" max="16384" width="9" style="96"/>
  </cols>
  <sheetData>
    <row r="1" s="93" customFormat="1" ht="37.5" customHeight="1" spans="1:4">
      <c r="A1" s="98" t="s">
        <v>0</v>
      </c>
      <c r="B1" s="98"/>
      <c r="C1" s="98"/>
      <c r="D1" s="98"/>
    </row>
    <row r="2" s="93" customFormat="1" ht="18" customHeight="1" spans="1:4">
      <c r="A2" s="142" t="s">
        <v>1</v>
      </c>
      <c r="B2" s="142"/>
      <c r="C2" s="142"/>
      <c r="D2" s="142"/>
    </row>
    <row r="3" s="94" customFormat="1" ht="22.5" customHeight="1" spans="1:4">
      <c r="A3" s="99" t="s">
        <v>2</v>
      </c>
      <c r="B3" s="99"/>
      <c r="C3" s="99"/>
      <c r="D3" s="99"/>
    </row>
    <row r="4" s="93" customFormat="1" ht="21.75" customHeight="1" spans="1:4">
      <c r="A4" s="100" t="s">
        <v>3</v>
      </c>
      <c r="B4" s="100"/>
      <c r="C4" s="100"/>
      <c r="D4" s="100"/>
    </row>
    <row r="5" s="93" customFormat="1" ht="18.75" customHeight="1" spans="2:4">
      <c r="B5" s="101"/>
      <c r="D5" s="95" t="s">
        <v>4</v>
      </c>
    </row>
    <row r="6" s="95" customFormat="1" ht="21" customHeight="1" spans="1:4">
      <c r="A6" s="102" t="s">
        <v>5</v>
      </c>
      <c r="B6" s="143" t="s">
        <v>6</v>
      </c>
      <c r="C6" s="144"/>
      <c r="D6" s="145"/>
    </row>
    <row r="7" s="93" customFormat="1" ht="21" customHeight="1" spans="1:4">
      <c r="A7" s="104" t="s">
        <v>7</v>
      </c>
      <c r="B7" s="146"/>
      <c r="C7" s="147"/>
      <c r="D7" s="147"/>
    </row>
    <row r="8" s="93" customFormat="1" ht="21" customHeight="1" spans="1:4">
      <c r="A8" s="107" t="s">
        <v>8</v>
      </c>
      <c r="B8" s="148"/>
      <c r="C8" s="149"/>
      <c r="D8" s="149"/>
    </row>
    <row r="9" s="93" customFormat="1" ht="21" customHeight="1" spans="1:4">
      <c r="A9" s="117" t="s">
        <v>9</v>
      </c>
      <c r="B9" s="148">
        <v>266953</v>
      </c>
      <c r="C9" s="149"/>
      <c r="D9" s="149"/>
    </row>
    <row r="10" s="93" customFormat="1" ht="21" customHeight="1" spans="1:4">
      <c r="A10" s="117" t="s">
        <v>10</v>
      </c>
      <c r="B10" s="150">
        <v>0</v>
      </c>
      <c r="C10" s="149"/>
      <c r="D10" s="149"/>
    </row>
    <row r="11" s="93" customFormat="1" ht="21" customHeight="1" spans="1:4">
      <c r="A11" s="116" t="s">
        <v>11</v>
      </c>
      <c r="B11" s="151"/>
      <c r="C11" s="148">
        <v>266953</v>
      </c>
      <c r="D11" s="149"/>
    </row>
    <row r="12" s="93" customFormat="1" ht="21" customHeight="1" spans="1:4">
      <c r="A12" s="107" t="s">
        <v>12</v>
      </c>
      <c r="B12" s="150">
        <v>0</v>
      </c>
      <c r="C12" s="152"/>
      <c r="D12" s="149"/>
    </row>
    <row r="13" s="93" customFormat="1" ht="21" customHeight="1" spans="1:4">
      <c r="A13" s="116" t="s">
        <v>13</v>
      </c>
      <c r="B13" s="151"/>
      <c r="C13" s="153">
        <f>B12</f>
        <v>0</v>
      </c>
      <c r="D13" s="149"/>
    </row>
    <row r="14" s="93" customFormat="1" ht="21" customHeight="1" spans="1:4">
      <c r="A14" s="121" t="s">
        <v>14</v>
      </c>
      <c r="B14" s="150"/>
      <c r="C14" s="154"/>
      <c r="D14" s="155">
        <f>SUM(C11:C13)</f>
        <v>266953</v>
      </c>
    </row>
    <row r="15" s="93" customFormat="1" ht="21" customHeight="1" spans="1:4">
      <c r="A15" s="156" t="s">
        <v>15</v>
      </c>
      <c r="B15" s="151"/>
      <c r="C15" s="151"/>
      <c r="D15" s="157"/>
    </row>
    <row r="16" s="93" customFormat="1" ht="21" customHeight="1" spans="1:4">
      <c r="A16" s="107" t="s">
        <v>16</v>
      </c>
      <c r="B16" s="152"/>
      <c r="C16" s="149"/>
      <c r="D16" s="149"/>
    </row>
    <row r="17" s="93" customFormat="1" ht="21" customHeight="1" spans="1:4">
      <c r="A17" s="158" t="s">
        <v>17</v>
      </c>
      <c r="B17" s="150">
        <v>0</v>
      </c>
      <c r="C17" s="149"/>
      <c r="D17" s="149"/>
    </row>
    <row r="18" s="93" customFormat="1" ht="21" customHeight="1" spans="1:4">
      <c r="A18" s="158" t="s">
        <v>18</v>
      </c>
      <c r="B18" s="159">
        <v>5000</v>
      </c>
      <c r="C18" s="149"/>
      <c r="D18" s="149"/>
    </row>
    <row r="19" s="93" customFormat="1" ht="21" customHeight="1" spans="1:4">
      <c r="A19" s="116" t="s">
        <v>19</v>
      </c>
      <c r="B19" s="151"/>
      <c r="C19" s="152"/>
      <c r="D19" s="149"/>
    </row>
    <row r="20" s="93" customFormat="1" ht="21" customHeight="1" spans="1:4">
      <c r="A20" s="107" t="s">
        <v>20</v>
      </c>
      <c r="B20" s="150">
        <v>0</v>
      </c>
      <c r="C20" s="149"/>
      <c r="D20" s="149"/>
    </row>
    <row r="21" s="93" customFormat="1" ht="21" customHeight="1" spans="1:4">
      <c r="A21" s="116" t="s">
        <v>21</v>
      </c>
      <c r="B21" s="151"/>
      <c r="C21" s="153">
        <v>5000</v>
      </c>
      <c r="D21" s="149"/>
    </row>
    <row r="22" s="93" customFormat="1" ht="21" customHeight="1" spans="1:4">
      <c r="A22" s="121" t="s">
        <v>22</v>
      </c>
      <c r="B22" s="150"/>
      <c r="C22" s="154"/>
      <c r="D22" s="155">
        <f>SUM(C19:C21)</f>
        <v>5000</v>
      </c>
    </row>
    <row r="23" s="93" customFormat="1" ht="21" customHeight="1" spans="1:4">
      <c r="A23" s="156" t="s">
        <v>23</v>
      </c>
      <c r="B23" s="151"/>
      <c r="C23" s="157"/>
      <c r="D23" s="157"/>
    </row>
    <row r="24" s="93" customFormat="1" ht="21" customHeight="1" spans="1:4">
      <c r="A24" s="117" t="s">
        <v>24</v>
      </c>
      <c r="B24" s="148"/>
      <c r="C24" s="149">
        <v>215513</v>
      </c>
      <c r="D24" s="149"/>
    </row>
    <row r="25" s="93" customFormat="1" ht="21" customHeight="1" spans="1:4">
      <c r="A25" s="117" t="s">
        <v>25</v>
      </c>
      <c r="B25" s="148"/>
      <c r="C25" s="160">
        <v>46440</v>
      </c>
      <c r="D25" s="149"/>
    </row>
    <row r="26" s="93" customFormat="1" ht="21" customHeight="1" spans="1:4">
      <c r="A26" s="161" t="s">
        <v>26</v>
      </c>
      <c r="B26" s="162"/>
      <c r="C26" s="163"/>
      <c r="D26" s="164">
        <v>261953</v>
      </c>
    </row>
    <row r="27" s="93" customFormat="1" ht="21" customHeight="1" spans="1:4">
      <c r="A27" s="165" t="s">
        <v>27</v>
      </c>
      <c r="B27" s="166"/>
      <c r="C27" s="167"/>
      <c r="D27" s="168">
        <v>266953</v>
      </c>
    </row>
    <row r="28" s="93" customFormat="1" spans="1:4">
      <c r="A28" s="169"/>
      <c r="B28" s="170"/>
      <c r="C28" s="135"/>
      <c r="D28" s="135"/>
    </row>
    <row r="29" s="93" customFormat="1" spans="1:4">
      <c r="A29" s="133"/>
      <c r="B29" s="134"/>
      <c r="C29" s="135"/>
      <c r="D29" s="135"/>
    </row>
    <row r="30" spans="1:4">
      <c r="A30" s="137"/>
      <c r="B30" s="134"/>
      <c r="C30" s="135"/>
      <c r="D30" s="135"/>
    </row>
    <row r="31" spans="1:4">
      <c r="A31" s="138"/>
      <c r="B31" s="134"/>
      <c r="C31" s="135"/>
      <c r="D31" s="135"/>
    </row>
    <row r="32" spans="1:4">
      <c r="A32" s="138"/>
      <c r="B32" s="134"/>
      <c r="C32" s="135"/>
      <c r="D32" s="135"/>
    </row>
    <row r="33" spans="1:4">
      <c r="A33" s="138"/>
      <c r="B33" s="134"/>
      <c r="C33" s="135"/>
      <c r="D33" s="135"/>
    </row>
    <row r="34" spans="1:4">
      <c r="A34" s="139"/>
      <c r="B34" s="140"/>
      <c r="C34" s="139"/>
      <c r="D34" s="139"/>
    </row>
    <row r="35" spans="1:4">
      <c r="A35" s="139"/>
      <c r="B35" s="140"/>
      <c r="C35" s="139"/>
      <c r="D35" s="139"/>
    </row>
  </sheetData>
  <mergeCells count="5">
    <mergeCell ref="A1:D1"/>
    <mergeCell ref="A2:D2"/>
    <mergeCell ref="A3:D3"/>
    <mergeCell ref="A4:D4"/>
    <mergeCell ref="B6:D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3"/>
    <pageSetUpPr fitToPage="1"/>
  </sheetPr>
  <dimension ref="A1:K35"/>
  <sheetViews>
    <sheetView workbookViewId="0">
      <selection activeCell="E2" sqref="E2"/>
    </sheetView>
  </sheetViews>
  <sheetFormatPr defaultColWidth="9" defaultRowHeight="13.5"/>
  <cols>
    <col min="1" max="1" width="43" style="96" customWidth="1"/>
    <col min="2" max="2" width="10.125" style="96" customWidth="1"/>
    <col min="3" max="3" width="10.125" style="97" customWidth="1"/>
    <col min="4" max="5" width="10.125" style="96" customWidth="1"/>
    <col min="6" max="16384" width="9" style="96"/>
  </cols>
  <sheetData>
    <row r="1" s="93" customFormat="1" ht="42.75" customHeight="1" spans="1:5">
      <c r="A1" s="98" t="s">
        <v>28</v>
      </c>
      <c r="B1" s="98"/>
      <c r="C1" s="98"/>
      <c r="D1" s="98"/>
      <c r="E1" s="98"/>
    </row>
    <row r="2" s="93" customFormat="1" ht="17.25" customHeight="1" spans="1:5">
      <c r="A2" s="98"/>
      <c r="B2" s="4" t="s">
        <v>1</v>
      </c>
      <c r="C2" s="4"/>
      <c r="D2" s="4"/>
      <c r="E2" s="98"/>
    </row>
    <row r="3" s="94" customFormat="1" ht="27.75" customHeight="1" spans="1:5">
      <c r="A3" s="99" t="s">
        <v>2</v>
      </c>
      <c r="B3" s="99"/>
      <c r="C3" s="99"/>
      <c r="D3" s="99"/>
      <c r="E3" s="99"/>
    </row>
    <row r="4" s="93" customFormat="1" ht="27.75" customHeight="1" spans="1:5">
      <c r="A4" s="100" t="s">
        <v>3</v>
      </c>
      <c r="B4" s="100"/>
      <c r="C4" s="100"/>
      <c r="D4" s="100"/>
      <c r="E4" s="100"/>
    </row>
    <row r="5" s="93" customFormat="1" ht="18.75" customHeight="1" spans="3:5">
      <c r="C5" s="101"/>
      <c r="E5" s="95" t="s">
        <v>4</v>
      </c>
    </row>
    <row r="6" s="95" customFormat="1" ht="21" customHeight="1" spans="1:5">
      <c r="A6" s="102" t="s">
        <v>5</v>
      </c>
      <c r="B6" s="102" t="s">
        <v>29</v>
      </c>
      <c r="C6" s="103" t="s">
        <v>6</v>
      </c>
      <c r="D6" s="103"/>
      <c r="E6" s="103"/>
    </row>
    <row r="7" s="93" customFormat="1" ht="21" customHeight="1" spans="1:5">
      <c r="A7" s="104" t="s">
        <v>7</v>
      </c>
      <c r="B7" s="104"/>
      <c r="C7" s="105"/>
      <c r="D7" s="106"/>
      <c r="E7" s="106"/>
    </row>
    <row r="8" s="93" customFormat="1" ht="21" customHeight="1" spans="1:5">
      <c r="A8" s="107" t="s">
        <v>8</v>
      </c>
      <c r="B8" s="107"/>
      <c r="C8" s="108"/>
      <c r="D8" s="109"/>
      <c r="E8" s="109"/>
    </row>
    <row r="9" s="93" customFormat="1" ht="21" customHeight="1" spans="1:5">
      <c r="A9" s="110" t="s">
        <v>30</v>
      </c>
      <c r="B9" s="111"/>
      <c r="C9" s="112">
        <v>57493</v>
      </c>
      <c r="D9" s="109"/>
      <c r="E9" s="109"/>
    </row>
    <row r="10" s="93" customFormat="1" ht="21" customHeight="1" spans="1:5">
      <c r="A10" s="113" t="s">
        <v>31</v>
      </c>
      <c r="B10" s="111"/>
      <c r="C10" s="112">
        <v>51132</v>
      </c>
      <c r="D10" s="109"/>
      <c r="E10" s="109"/>
    </row>
    <row r="11" s="93" customFormat="1" ht="21" customHeight="1" spans="1:5">
      <c r="A11" s="113" t="s">
        <v>32</v>
      </c>
      <c r="B11" s="111"/>
      <c r="C11" s="112">
        <v>0</v>
      </c>
      <c r="D11" s="109"/>
      <c r="E11" s="109"/>
    </row>
    <row r="12" s="93" customFormat="1" ht="21" customHeight="1" spans="1:5">
      <c r="A12" s="110" t="s">
        <v>33</v>
      </c>
      <c r="B12" s="114"/>
      <c r="C12" s="112">
        <v>158328</v>
      </c>
      <c r="D12" s="109"/>
      <c r="E12" s="109"/>
    </row>
    <row r="13" s="93" customFormat="1" ht="21" customHeight="1" spans="1:5">
      <c r="A13" s="110" t="s">
        <v>34</v>
      </c>
      <c r="B13" s="111"/>
      <c r="C13" s="115">
        <v>0</v>
      </c>
      <c r="D13" s="109"/>
      <c r="E13" s="109"/>
    </row>
    <row r="14" s="93" customFormat="1" ht="21" customHeight="1" spans="1:5">
      <c r="A14" s="116" t="s">
        <v>11</v>
      </c>
      <c r="B14" s="117"/>
      <c r="C14" s="118"/>
      <c r="D14" s="108">
        <f>SUM(C9:C13)</f>
        <v>266953</v>
      </c>
      <c r="E14" s="109"/>
    </row>
    <row r="15" s="93" customFormat="1" ht="21" customHeight="1" spans="1:5">
      <c r="A15" s="107" t="s">
        <v>12</v>
      </c>
      <c r="B15" s="107"/>
      <c r="C15" s="119"/>
      <c r="D15" s="112"/>
      <c r="E15" s="109"/>
    </row>
    <row r="16" s="93" customFormat="1" ht="21" customHeight="1" spans="1:5">
      <c r="A16" s="116" t="s">
        <v>13</v>
      </c>
      <c r="B16" s="117"/>
      <c r="C16" s="118"/>
      <c r="D16" s="115">
        <f>C15</f>
        <v>0</v>
      </c>
      <c r="E16" s="109"/>
    </row>
    <row r="17" s="93" customFormat="1" ht="21" customHeight="1" spans="1:5">
      <c r="A17" s="120" t="s">
        <v>14</v>
      </c>
      <c r="B17" s="121"/>
      <c r="C17" s="119"/>
      <c r="D17" s="122"/>
      <c r="E17" s="123">
        <f>SUM(D14:D16)</f>
        <v>266953</v>
      </c>
    </row>
    <row r="18" s="93" customFormat="1" ht="21" customHeight="1" spans="1:5">
      <c r="A18" s="104" t="s">
        <v>15</v>
      </c>
      <c r="B18" s="124"/>
      <c r="C18" s="105"/>
      <c r="D18" s="105"/>
      <c r="E18" s="106"/>
    </row>
    <row r="19" s="93" customFormat="1" ht="21" customHeight="1" spans="1:5">
      <c r="A19" s="107" t="s">
        <v>16</v>
      </c>
      <c r="B19" s="107"/>
      <c r="C19" s="112"/>
      <c r="D19" s="109"/>
      <c r="E19" s="109"/>
    </row>
    <row r="20" s="93" customFormat="1" ht="21" customHeight="1" spans="1:5">
      <c r="A20" s="107" t="s">
        <v>35</v>
      </c>
      <c r="B20" s="125"/>
      <c r="C20" s="126">
        <v>5000</v>
      </c>
      <c r="D20" s="109"/>
      <c r="E20" s="109"/>
    </row>
    <row r="21" s="93" customFormat="1" ht="21" customHeight="1" spans="1:5">
      <c r="A21" s="113" t="s">
        <v>36</v>
      </c>
      <c r="B21" s="127"/>
      <c r="C21" s="119">
        <v>0</v>
      </c>
      <c r="D21" s="109"/>
      <c r="E21" s="112"/>
    </row>
    <row r="22" s="93" customFormat="1" ht="21" customHeight="1" spans="1:5">
      <c r="A22" s="116" t="s">
        <v>19</v>
      </c>
      <c r="B22" s="117"/>
      <c r="C22" s="118"/>
      <c r="D22" s="109">
        <v>5000</v>
      </c>
      <c r="E22" s="109"/>
    </row>
    <row r="23" s="93" customFormat="1" ht="21" customHeight="1" spans="1:5">
      <c r="A23" s="107" t="s">
        <v>20</v>
      </c>
      <c r="B23" s="107"/>
      <c r="C23" s="119">
        <v>0</v>
      </c>
      <c r="D23" s="109"/>
      <c r="E23" s="109"/>
    </row>
    <row r="24" s="93" customFormat="1" ht="21" customHeight="1" spans="1:5">
      <c r="A24" s="116" t="s">
        <v>21</v>
      </c>
      <c r="B24" s="117"/>
      <c r="C24" s="118"/>
      <c r="D24" s="115">
        <f>C23</f>
        <v>0</v>
      </c>
      <c r="E24" s="109"/>
    </row>
    <row r="25" s="93" customFormat="1" ht="21" customHeight="1" spans="1:5">
      <c r="A25" s="120" t="s">
        <v>22</v>
      </c>
      <c r="B25" s="128"/>
      <c r="C25" s="119"/>
      <c r="D25" s="122"/>
      <c r="E25" s="123">
        <f>SUM(D22:D24)</f>
        <v>5000</v>
      </c>
    </row>
    <row r="26" s="93" customFormat="1" ht="21" customHeight="1" spans="1:5">
      <c r="A26" s="129" t="s">
        <v>37</v>
      </c>
      <c r="B26" s="129"/>
      <c r="C26" s="130"/>
      <c r="D26" s="131"/>
      <c r="E26" s="131">
        <f>E17-E25</f>
        <v>261953</v>
      </c>
    </row>
    <row r="27" s="93" customFormat="1" spans="1:5">
      <c r="A27" s="132" t="s">
        <v>38</v>
      </c>
      <c r="B27" s="133"/>
      <c r="C27" s="134"/>
      <c r="D27" s="135"/>
      <c r="E27" s="135"/>
    </row>
    <row r="28" s="93" customFormat="1" spans="1:5">
      <c r="A28" s="136" t="s">
        <v>39</v>
      </c>
      <c r="B28" s="133"/>
      <c r="C28" s="134"/>
      <c r="D28" s="135"/>
      <c r="E28" s="135"/>
    </row>
    <row r="29" s="93" customFormat="1" spans="1:5">
      <c r="A29" s="133"/>
      <c r="B29" s="133"/>
      <c r="C29" s="134"/>
      <c r="D29" s="135"/>
      <c r="E29" s="135"/>
    </row>
    <row r="30" spans="1:5">
      <c r="A30" s="137"/>
      <c r="B30" s="137"/>
      <c r="C30" s="134"/>
      <c r="D30" s="135"/>
      <c r="E30" s="135"/>
    </row>
    <row r="31" spans="1:5">
      <c r="A31" s="138"/>
      <c r="B31" s="138"/>
      <c r="C31" s="134"/>
      <c r="D31" s="135"/>
      <c r="E31" s="135"/>
    </row>
    <row r="32" ht="14.25" spans="1:11">
      <c r="A32" s="138"/>
      <c r="B32" s="138"/>
      <c r="C32" s="134"/>
      <c r="D32" s="135"/>
      <c r="E32" s="135"/>
      <c r="K32" s="141"/>
    </row>
    <row r="33" spans="1:5">
      <c r="A33" s="138"/>
      <c r="B33" s="138"/>
      <c r="C33" s="134"/>
      <c r="D33" s="135"/>
      <c r="E33" s="135"/>
    </row>
    <row r="34" spans="1:5">
      <c r="A34" s="139"/>
      <c r="B34" s="139"/>
      <c r="C34" s="140"/>
      <c r="D34" s="139"/>
      <c r="E34" s="139"/>
    </row>
    <row r="35" spans="1:5">
      <c r="A35" s="139"/>
      <c r="B35" s="139"/>
      <c r="C35" s="140"/>
      <c r="D35" s="139"/>
      <c r="E35" s="139"/>
    </row>
  </sheetData>
  <mergeCells count="4">
    <mergeCell ref="A1:E1"/>
    <mergeCell ref="A3:E3"/>
    <mergeCell ref="A4:E4"/>
    <mergeCell ref="C6:E6"/>
  </mergeCells>
  <pageMargins left="0.984027777777778" right="0.786805555555556" top="1.02361111111111" bottom="1.02361111111111" header="0.786805555555556" footer="0.786805555555556"/>
  <pageSetup paperSize="9" firstPageNumber="0" orientation="portrait" useFirstPageNumber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4"/>
  <sheetViews>
    <sheetView zoomScale="66" zoomScaleNormal="66" topLeftCell="A7" workbookViewId="0">
      <selection activeCell="F11" sqref="F11"/>
    </sheetView>
  </sheetViews>
  <sheetFormatPr defaultColWidth="9" defaultRowHeight="21.95" customHeight="1" outlineLevelCol="5"/>
  <cols>
    <col min="1" max="1" width="46.75" style="40" customWidth="1"/>
    <col min="2" max="5" width="11.5" style="40" customWidth="1"/>
    <col min="6" max="6" width="117.5" style="40" customWidth="1"/>
    <col min="7" max="16384" width="9" style="40"/>
  </cols>
  <sheetData>
    <row r="1" s="39" customFormat="1" ht="36.75" customHeight="1" spans="1:6">
      <c r="A1" s="41" t="s">
        <v>40</v>
      </c>
      <c r="B1" s="41"/>
      <c r="C1" s="41"/>
      <c r="D1" s="41"/>
      <c r="E1" s="41"/>
      <c r="F1" s="41"/>
    </row>
    <row r="2" s="39" customFormat="1" customHeight="1" spans="1:6">
      <c r="A2" s="42"/>
      <c r="B2" s="42"/>
      <c r="C2" s="42"/>
      <c r="D2" s="42"/>
      <c r="E2" s="42"/>
      <c r="F2" s="43" t="s">
        <v>41</v>
      </c>
    </row>
    <row r="3" s="39" customFormat="1" customHeight="1" spans="1:6">
      <c r="A3" s="44" t="s">
        <v>42</v>
      </c>
      <c r="B3" s="42"/>
      <c r="C3" s="42"/>
      <c r="D3" s="42"/>
      <c r="E3" s="42"/>
      <c r="F3" s="42" t="s">
        <v>43</v>
      </c>
    </row>
    <row r="4" customHeight="1" spans="1:6">
      <c r="A4" s="45" t="s">
        <v>5</v>
      </c>
      <c r="B4" s="46" t="s">
        <v>44</v>
      </c>
      <c r="C4" s="47"/>
      <c r="D4" s="47"/>
      <c r="E4" s="48"/>
      <c r="F4" s="45" t="s">
        <v>45</v>
      </c>
    </row>
    <row r="5" customHeight="1" spans="1:6">
      <c r="A5" s="49"/>
      <c r="B5" s="50" t="s">
        <v>46</v>
      </c>
      <c r="C5" s="51"/>
      <c r="D5" s="50" t="s">
        <v>47</v>
      </c>
      <c r="E5" s="52"/>
      <c r="F5" s="49"/>
    </row>
    <row r="6" customHeight="1" spans="1:6">
      <c r="A6" s="53" t="s">
        <v>48</v>
      </c>
      <c r="B6" s="54"/>
      <c r="C6" s="55"/>
      <c r="D6" s="54"/>
      <c r="E6" s="56"/>
      <c r="F6" s="57"/>
    </row>
    <row r="7" customHeight="1" spans="1:6">
      <c r="A7" s="58" t="s">
        <v>49</v>
      </c>
      <c r="B7" s="59"/>
      <c r="C7" s="60"/>
      <c r="D7" s="59"/>
      <c r="E7" s="61"/>
      <c r="F7" s="62"/>
    </row>
    <row r="8" customHeight="1" spans="1:6">
      <c r="A8" s="58" t="s">
        <v>50</v>
      </c>
      <c r="B8" s="63">
        <v>124000</v>
      </c>
      <c r="C8" s="60"/>
      <c r="D8" s="64">
        <v>103000</v>
      </c>
      <c r="E8" s="61"/>
      <c r="F8" s="65"/>
    </row>
    <row r="9" customHeight="1" spans="1:6">
      <c r="A9" s="66" t="s">
        <v>51</v>
      </c>
      <c r="B9" s="67">
        <v>20000</v>
      </c>
      <c r="C9" s="68">
        <v>144000</v>
      </c>
      <c r="D9" s="67">
        <v>0</v>
      </c>
      <c r="E9" s="69">
        <v>103000</v>
      </c>
      <c r="F9" s="65"/>
    </row>
    <row r="10" customHeight="1" spans="1:6">
      <c r="A10" s="70" t="s">
        <v>52</v>
      </c>
      <c r="B10" s="71"/>
      <c r="C10" s="72"/>
      <c r="D10" s="71">
        <v>0</v>
      </c>
      <c r="E10" s="73">
        <v>0</v>
      </c>
      <c r="F10" s="74"/>
    </row>
    <row r="11" customHeight="1" spans="1:6">
      <c r="A11" s="53" t="s">
        <v>53</v>
      </c>
      <c r="B11" s="75"/>
      <c r="C11" s="76"/>
      <c r="D11" s="75"/>
      <c r="E11" s="76"/>
      <c r="F11" s="45"/>
    </row>
    <row r="12" customHeight="1" spans="1:6">
      <c r="A12" s="58" t="s">
        <v>54</v>
      </c>
      <c r="B12" s="63">
        <v>105000</v>
      </c>
      <c r="C12" s="60"/>
      <c r="D12" s="63">
        <v>0</v>
      </c>
      <c r="E12" s="61"/>
      <c r="F12" s="77"/>
    </row>
    <row r="13" customHeight="1" spans="1:6">
      <c r="A13" s="58" t="s">
        <v>55</v>
      </c>
      <c r="B13" s="63">
        <v>10000</v>
      </c>
      <c r="C13" s="60"/>
      <c r="D13" s="63">
        <v>2500</v>
      </c>
      <c r="E13" s="61"/>
      <c r="F13" s="77" t="s">
        <v>56</v>
      </c>
    </row>
    <row r="14" customHeight="1" spans="1:6">
      <c r="A14" s="78" t="s">
        <v>57</v>
      </c>
      <c r="B14" s="79"/>
      <c r="C14" s="80">
        <v>115000</v>
      </c>
      <c r="D14" s="81">
        <v>0</v>
      </c>
      <c r="E14" s="80">
        <f>SUM(D12:D14)</f>
        <v>2500</v>
      </c>
      <c r="F14" s="82"/>
    </row>
    <row r="15" customHeight="1" spans="1:6">
      <c r="A15" s="53" t="s">
        <v>58</v>
      </c>
      <c r="B15" s="75"/>
      <c r="C15" s="76"/>
      <c r="D15" s="75"/>
      <c r="E15" s="76"/>
      <c r="F15" s="57"/>
    </row>
    <row r="16" customHeight="1" spans="1:6">
      <c r="A16" s="78" t="s">
        <v>59</v>
      </c>
      <c r="B16" s="79">
        <v>0</v>
      </c>
      <c r="C16" s="83">
        <v>0</v>
      </c>
      <c r="D16" s="81">
        <v>0</v>
      </c>
      <c r="E16" s="83">
        <v>0</v>
      </c>
      <c r="F16" s="84"/>
    </row>
    <row r="17" customHeight="1" spans="1:6">
      <c r="A17" s="70" t="s">
        <v>60</v>
      </c>
      <c r="B17" s="85"/>
      <c r="C17" s="72">
        <f>SUM(C9:C16)</f>
        <v>259000</v>
      </c>
      <c r="D17" s="85"/>
      <c r="E17" s="72">
        <f>SUM(E9:E16)</f>
        <v>105500</v>
      </c>
      <c r="F17" s="86"/>
    </row>
    <row r="18" customHeight="1" spans="1:6">
      <c r="A18" s="53" t="s">
        <v>61</v>
      </c>
      <c r="B18" s="75"/>
      <c r="C18" s="76"/>
      <c r="D18" s="75"/>
      <c r="E18" s="87"/>
      <c r="F18" s="57"/>
    </row>
    <row r="19" customHeight="1" spans="1:6">
      <c r="A19" s="58" t="s">
        <v>62</v>
      </c>
      <c r="B19" s="59"/>
      <c r="C19" s="60"/>
      <c r="D19" s="59"/>
      <c r="E19" s="61"/>
      <c r="F19" s="88"/>
    </row>
    <row r="20" customHeight="1" spans="1:6">
      <c r="A20" s="58" t="s">
        <v>54</v>
      </c>
      <c r="B20" s="63">
        <v>307200</v>
      </c>
      <c r="C20" s="60"/>
      <c r="D20" s="63">
        <v>28746</v>
      </c>
      <c r="E20" s="89"/>
      <c r="F20" s="58" t="s">
        <v>63</v>
      </c>
    </row>
    <row r="21" customHeight="1" spans="1:6">
      <c r="A21" s="58" t="s">
        <v>64</v>
      </c>
      <c r="B21" s="63">
        <v>15000</v>
      </c>
      <c r="C21" s="60"/>
      <c r="D21" s="63">
        <v>0</v>
      </c>
      <c r="E21" s="89"/>
      <c r="F21" s="58"/>
    </row>
    <row r="22" customHeight="1" spans="1:6">
      <c r="A22" s="58" t="s">
        <v>65</v>
      </c>
      <c r="B22" s="63">
        <v>10000</v>
      </c>
      <c r="C22" s="90">
        <v>332200</v>
      </c>
      <c r="D22" s="63">
        <v>3872</v>
      </c>
      <c r="E22" s="89">
        <f>SUM(D20:D22)</f>
        <v>32618</v>
      </c>
      <c r="F22" s="91" t="s">
        <v>66</v>
      </c>
    </row>
    <row r="23" customHeight="1" spans="1:6">
      <c r="A23" s="53" t="s">
        <v>67</v>
      </c>
      <c r="B23" s="75"/>
      <c r="C23" s="76"/>
      <c r="D23" s="75"/>
      <c r="E23" s="76"/>
      <c r="F23" s="53"/>
    </row>
    <row r="24" customHeight="1" spans="1:6">
      <c r="A24" s="58" t="s">
        <v>68</v>
      </c>
      <c r="B24" s="63">
        <v>20000</v>
      </c>
      <c r="C24" s="60"/>
      <c r="D24" s="63">
        <v>20000</v>
      </c>
      <c r="E24" s="60"/>
      <c r="F24" s="58" t="s">
        <v>69</v>
      </c>
    </row>
    <row r="25" customHeight="1" spans="1:6">
      <c r="A25" s="58" t="s">
        <v>70</v>
      </c>
      <c r="B25" s="63"/>
      <c r="C25" s="60"/>
      <c r="D25" s="63">
        <v>800</v>
      </c>
      <c r="E25" s="60"/>
      <c r="F25" s="58" t="s">
        <v>71</v>
      </c>
    </row>
    <row r="26" customHeight="1" spans="1:6">
      <c r="A26" s="58" t="s">
        <v>72</v>
      </c>
      <c r="B26" s="63">
        <v>3000</v>
      </c>
      <c r="C26" s="60"/>
      <c r="D26" s="63">
        <v>0</v>
      </c>
      <c r="E26" s="60"/>
      <c r="F26" s="58"/>
    </row>
    <row r="27" customHeight="1" spans="1:6">
      <c r="A27" s="58" t="s">
        <v>73</v>
      </c>
      <c r="B27" s="63">
        <v>3000</v>
      </c>
      <c r="C27" s="60"/>
      <c r="D27" s="63">
        <v>642</v>
      </c>
      <c r="E27" s="60"/>
      <c r="F27" s="58" t="s">
        <v>74</v>
      </c>
    </row>
    <row r="28" customHeight="1" spans="1:6">
      <c r="A28" s="58" t="s">
        <v>75</v>
      </c>
      <c r="B28" s="63">
        <v>0</v>
      </c>
      <c r="C28" s="60"/>
      <c r="D28" s="63">
        <v>0</v>
      </c>
      <c r="E28" s="60"/>
      <c r="F28" s="58"/>
    </row>
    <row r="29" customHeight="1" spans="1:6">
      <c r="A29" s="58" t="s">
        <v>76</v>
      </c>
      <c r="B29" s="63">
        <v>10000</v>
      </c>
      <c r="C29" s="60"/>
      <c r="D29" s="63">
        <v>0</v>
      </c>
      <c r="E29" s="60"/>
      <c r="F29" s="58"/>
    </row>
    <row r="30" customHeight="1" spans="1:6">
      <c r="A30" s="78" t="s">
        <v>77</v>
      </c>
      <c r="B30" s="79">
        <v>5313</v>
      </c>
      <c r="C30" s="80">
        <f>SUM(B24:B30)</f>
        <v>41313</v>
      </c>
      <c r="D30" s="79">
        <v>0</v>
      </c>
      <c r="E30" s="80">
        <v>21442</v>
      </c>
      <c r="F30" s="66"/>
    </row>
    <row r="31" customHeight="1" spans="1:6">
      <c r="A31" s="70" t="s">
        <v>78</v>
      </c>
      <c r="B31" s="85"/>
      <c r="C31" s="72">
        <f>SUM(C22:C30)</f>
        <v>373513</v>
      </c>
      <c r="D31" s="85"/>
      <c r="E31" s="72">
        <f>SUM(E22:E30)</f>
        <v>54060</v>
      </c>
      <c r="F31" s="70"/>
    </row>
    <row r="32" customHeight="1" spans="1:6">
      <c r="A32" s="53" t="s">
        <v>79</v>
      </c>
      <c r="B32" s="75"/>
      <c r="C32" s="92">
        <v>-114513</v>
      </c>
      <c r="D32" s="75"/>
      <c r="E32" s="92">
        <v>51440</v>
      </c>
      <c r="F32" s="53"/>
    </row>
    <row r="33" customHeight="1" spans="1:6">
      <c r="A33" s="58" t="s">
        <v>80</v>
      </c>
      <c r="B33" s="59"/>
      <c r="C33" s="90">
        <v>215513</v>
      </c>
      <c r="D33" s="59"/>
      <c r="E33" s="90">
        <v>215513</v>
      </c>
      <c r="F33" s="58"/>
    </row>
    <row r="34" customHeight="1" spans="1:6">
      <c r="A34" s="78" t="s">
        <v>81</v>
      </c>
      <c r="B34" s="81"/>
      <c r="C34" s="80">
        <v>101000</v>
      </c>
      <c r="D34" s="81"/>
      <c r="E34" s="80">
        <f>SUM(E32:E33)</f>
        <v>266953</v>
      </c>
      <c r="F34" s="78" t="s">
        <v>82</v>
      </c>
    </row>
  </sheetData>
  <mergeCells count="6">
    <mergeCell ref="A1:F1"/>
    <mergeCell ref="B4:E4"/>
    <mergeCell ref="B5:C5"/>
    <mergeCell ref="D5:E5"/>
    <mergeCell ref="A4:A5"/>
    <mergeCell ref="F4:F5"/>
  </mergeCells>
  <pageMargins left="0.511805555555556" right="0.511805555555556" top="0.550694444444444" bottom="0" header="0.314583333333333" footer="0.314583333333333"/>
  <pageSetup paperSize="9" scale="6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0"/>
  <sheetViews>
    <sheetView tabSelected="1" zoomScale="71" zoomScaleNormal="71" workbookViewId="0">
      <selection activeCell="H12" sqref="H12"/>
    </sheetView>
  </sheetViews>
  <sheetFormatPr defaultColWidth="9" defaultRowHeight="15.6" customHeight="1"/>
  <cols>
    <col min="1" max="1" width="28.25" style="1" customWidth="1"/>
    <col min="2" max="9" width="12.625" style="1" customWidth="1"/>
    <col min="10" max="10" width="13.625" style="1" customWidth="1"/>
    <col min="11" max="16384" width="9" style="1"/>
  </cols>
  <sheetData>
    <row r="1" customHeight="1" spans="1:10">
      <c r="A1" s="2" t="s">
        <v>83</v>
      </c>
      <c r="B1" s="2"/>
      <c r="C1" s="2"/>
      <c r="D1" s="2"/>
      <c r="E1" s="2"/>
      <c r="F1" s="2"/>
      <c r="G1" s="2"/>
      <c r="H1" s="3"/>
      <c r="I1" s="3"/>
      <c r="J1" s="3"/>
    </row>
    <row r="2" customHeight="1" spans="1:10">
      <c r="A2" s="2"/>
      <c r="B2" s="2"/>
      <c r="C2" s="2"/>
      <c r="D2" s="2"/>
      <c r="E2" s="4" t="s">
        <v>1</v>
      </c>
      <c r="F2" s="2"/>
      <c r="G2" s="2"/>
      <c r="H2" s="2"/>
      <c r="I2" s="2"/>
      <c r="J2" s="3"/>
    </row>
    <row r="3" customHeight="1" spans="1:4">
      <c r="A3" s="1" t="s">
        <v>84</v>
      </c>
      <c r="D3" s="1" t="s">
        <v>85</v>
      </c>
    </row>
    <row r="4" customHeight="1" spans="1:7">
      <c r="A4" s="5" t="s">
        <v>86</v>
      </c>
      <c r="B4" s="6" t="s">
        <v>87</v>
      </c>
      <c r="C4" s="7" t="s">
        <v>88</v>
      </c>
      <c r="D4" s="8" t="s">
        <v>89</v>
      </c>
      <c r="E4" s="9" t="s">
        <v>90</v>
      </c>
      <c r="F4" s="9" t="s">
        <v>91</v>
      </c>
      <c r="G4" s="9" t="s">
        <v>92</v>
      </c>
    </row>
    <row r="5" customHeight="1" spans="1:7">
      <c r="A5" s="10"/>
      <c r="B5" s="11"/>
      <c r="C5" s="12"/>
      <c r="D5" s="13"/>
      <c r="E5" s="14"/>
      <c r="F5" s="14"/>
      <c r="G5" s="14"/>
    </row>
    <row r="6" customHeight="1" spans="1:7">
      <c r="A6" s="15"/>
      <c r="B6" s="16"/>
      <c r="C6" s="17"/>
      <c r="D6" s="18"/>
      <c r="E6" s="19"/>
      <c r="F6" s="19"/>
      <c r="G6" s="19"/>
    </row>
    <row r="7" customHeight="1" spans="1:7">
      <c r="A7" s="20" t="s">
        <v>48</v>
      </c>
      <c r="B7" s="20"/>
      <c r="C7" s="20"/>
      <c r="D7" s="20"/>
      <c r="E7" s="20"/>
      <c r="F7" s="20"/>
      <c r="G7" s="20"/>
    </row>
    <row r="8" customHeight="1" spans="1:7">
      <c r="A8" s="21" t="s">
        <v>49</v>
      </c>
      <c r="B8" s="21"/>
      <c r="C8" s="21"/>
      <c r="D8" s="21"/>
      <c r="E8" s="21"/>
      <c r="F8" s="21"/>
      <c r="G8" s="21"/>
    </row>
    <row r="9" customHeight="1" spans="1:7">
      <c r="A9" s="21" t="s">
        <v>50</v>
      </c>
      <c r="B9" s="21"/>
      <c r="C9" s="21"/>
      <c r="D9" s="21"/>
      <c r="E9" s="21"/>
      <c r="F9" s="22">
        <v>103000</v>
      </c>
      <c r="G9" s="23">
        <v>103000</v>
      </c>
    </row>
    <row r="10" customHeight="1" spans="1:7">
      <c r="A10" s="24" t="s">
        <v>51</v>
      </c>
      <c r="B10" s="24"/>
      <c r="C10" s="21"/>
      <c r="D10" s="21"/>
      <c r="E10" s="21"/>
      <c r="F10" s="22"/>
      <c r="G10" s="23"/>
    </row>
    <row r="11" customHeight="1" spans="1:7">
      <c r="A11" s="21" t="s">
        <v>52</v>
      </c>
      <c r="B11" s="21"/>
      <c r="C11" s="21"/>
      <c r="D11" s="21"/>
      <c r="E11" s="21"/>
      <c r="F11" s="23"/>
      <c r="G11" s="23"/>
    </row>
    <row r="12" customHeight="1" spans="1:7">
      <c r="A12" s="21" t="s">
        <v>93</v>
      </c>
      <c r="B12" s="21"/>
      <c r="C12" s="21"/>
      <c r="D12" s="21"/>
      <c r="E12" s="21"/>
      <c r="F12" s="23"/>
      <c r="G12" s="23"/>
    </row>
    <row r="13" customHeight="1" spans="1:7">
      <c r="A13" s="21" t="s">
        <v>53</v>
      </c>
      <c r="B13" s="21"/>
      <c r="C13" s="21"/>
      <c r="D13" s="21"/>
      <c r="E13" s="21"/>
      <c r="F13" s="21"/>
      <c r="G13" s="23"/>
    </row>
    <row r="14" customHeight="1" spans="1:7">
      <c r="A14" s="21" t="s">
        <v>94</v>
      </c>
      <c r="B14" s="23"/>
      <c r="C14" s="23">
        <v>2500</v>
      </c>
      <c r="D14" s="21"/>
      <c r="E14" s="23">
        <v>2500</v>
      </c>
      <c r="F14" s="21"/>
      <c r="G14" s="23">
        <v>2500</v>
      </c>
    </row>
    <row r="15" customHeight="1" spans="1:7">
      <c r="A15" s="21" t="s">
        <v>95</v>
      </c>
      <c r="B15" s="21"/>
      <c r="C15" s="21"/>
      <c r="D15" s="21"/>
      <c r="E15" s="23"/>
      <c r="F15" s="21"/>
      <c r="G15" s="23"/>
    </row>
    <row r="16" customHeight="1" spans="1:7">
      <c r="A16" s="21" t="s">
        <v>58</v>
      </c>
      <c r="B16" s="21"/>
      <c r="C16" s="24"/>
      <c r="D16" s="24"/>
      <c r="E16" s="24"/>
      <c r="F16" s="24"/>
      <c r="G16" s="21"/>
    </row>
    <row r="17" customHeight="1" spans="1:7">
      <c r="A17" s="25" t="s">
        <v>59</v>
      </c>
      <c r="B17" s="25"/>
      <c r="C17" s="26"/>
      <c r="D17" s="26"/>
      <c r="E17" s="26"/>
      <c r="F17" s="26"/>
      <c r="G17" s="25"/>
    </row>
    <row r="18" customHeight="1" spans="1:7">
      <c r="A18" s="27" t="s">
        <v>96</v>
      </c>
      <c r="B18" s="27"/>
      <c r="C18" s="28"/>
      <c r="D18" s="28"/>
      <c r="E18" s="28"/>
      <c r="F18" s="28"/>
      <c r="G18" s="27"/>
    </row>
    <row r="19" customHeight="1" spans="1:7">
      <c r="A19" s="29" t="s">
        <v>97</v>
      </c>
      <c r="B19" s="30">
        <v>0</v>
      </c>
      <c r="C19" s="31">
        <v>2500</v>
      </c>
      <c r="D19" s="31">
        <v>0</v>
      </c>
      <c r="E19" s="31">
        <v>2500</v>
      </c>
      <c r="F19" s="31">
        <f>SUM(F9:F17)</f>
        <v>103000</v>
      </c>
      <c r="G19" s="30">
        <v>105500</v>
      </c>
    </row>
    <row r="20" customHeight="1" spans="1:7">
      <c r="A20" s="20" t="s">
        <v>61</v>
      </c>
      <c r="B20" s="20"/>
      <c r="C20" s="32"/>
      <c r="D20" s="32"/>
      <c r="E20" s="32"/>
      <c r="F20" s="32"/>
      <c r="G20" s="20"/>
    </row>
    <row r="21" customHeight="1" spans="1:7">
      <c r="A21" s="21" t="s">
        <v>62</v>
      </c>
      <c r="B21" s="21"/>
      <c r="C21" s="24"/>
      <c r="D21" s="24"/>
      <c r="E21" s="24"/>
      <c r="F21" s="24"/>
      <c r="G21" s="21"/>
    </row>
    <row r="22" customHeight="1" spans="1:7">
      <c r="A22" s="21" t="s">
        <v>98</v>
      </c>
      <c r="B22" s="21"/>
      <c r="C22" s="24"/>
      <c r="D22" s="24"/>
      <c r="E22" s="24"/>
      <c r="F22" s="24"/>
      <c r="G22" s="21"/>
    </row>
    <row r="23" customHeight="1" spans="1:7">
      <c r="A23" s="21" t="s">
        <v>99</v>
      </c>
      <c r="B23" s="23"/>
      <c r="C23" s="24"/>
      <c r="D23" s="24"/>
      <c r="E23" s="24"/>
      <c r="F23" s="24"/>
      <c r="G23" s="21"/>
    </row>
    <row r="24" customHeight="1" spans="1:7">
      <c r="A24" s="21" t="s">
        <v>100</v>
      </c>
      <c r="B24" s="21"/>
      <c r="C24" s="24"/>
      <c r="D24" s="24"/>
      <c r="E24" s="24"/>
      <c r="F24" s="24"/>
      <c r="G24" s="21"/>
    </row>
    <row r="25" customHeight="1" spans="1:7">
      <c r="A25" s="21" t="s">
        <v>101</v>
      </c>
      <c r="B25" s="23">
        <v>8000</v>
      </c>
      <c r="C25" s="22"/>
      <c r="D25" s="22"/>
      <c r="E25" s="23">
        <v>8000</v>
      </c>
      <c r="F25" s="22"/>
      <c r="G25" s="23"/>
    </row>
    <row r="26" customHeight="1" spans="1:7">
      <c r="A26" s="21" t="s">
        <v>102</v>
      </c>
      <c r="B26" s="23">
        <v>6000</v>
      </c>
      <c r="C26" s="22"/>
      <c r="D26" s="24"/>
      <c r="E26" s="23">
        <v>6000</v>
      </c>
      <c r="F26" s="24"/>
      <c r="G26" s="23"/>
    </row>
    <row r="27" customHeight="1" spans="1:7">
      <c r="A27" s="21" t="s">
        <v>103</v>
      </c>
      <c r="B27" s="23">
        <v>6000</v>
      </c>
      <c r="C27" s="22"/>
      <c r="D27" s="22"/>
      <c r="E27" s="23">
        <v>6000</v>
      </c>
      <c r="F27" s="24"/>
      <c r="G27" s="23"/>
    </row>
    <row r="28" customHeight="1" spans="1:7">
      <c r="A28" s="21" t="s">
        <v>104</v>
      </c>
      <c r="B28" s="21"/>
      <c r="C28" s="22"/>
      <c r="D28" s="22"/>
      <c r="E28" s="23"/>
      <c r="F28" s="22">
        <v>800</v>
      </c>
      <c r="G28" s="23">
        <v>800</v>
      </c>
    </row>
    <row r="29" customHeight="1" spans="1:7">
      <c r="A29" s="21" t="s">
        <v>105</v>
      </c>
      <c r="B29" s="23">
        <v>2540</v>
      </c>
      <c r="C29" s="22"/>
      <c r="D29" s="24"/>
      <c r="E29" s="23">
        <v>2540</v>
      </c>
      <c r="F29" s="24"/>
      <c r="G29" s="23"/>
    </row>
    <row r="30" customHeight="1" spans="1:7">
      <c r="A30" s="21" t="s">
        <v>106</v>
      </c>
      <c r="B30" s="23">
        <v>6206</v>
      </c>
      <c r="C30" s="24"/>
      <c r="D30" s="22">
        <v>3872</v>
      </c>
      <c r="E30" s="23">
        <f>SUM(B30:D30)</f>
        <v>10078</v>
      </c>
      <c r="F30" s="22">
        <v>642</v>
      </c>
      <c r="G30" s="23">
        <f>SUM(E30:F30)</f>
        <v>10720</v>
      </c>
    </row>
    <row r="31" customHeight="1" spans="1:7">
      <c r="A31" s="21" t="s">
        <v>107</v>
      </c>
      <c r="B31" s="23"/>
      <c r="C31" s="22"/>
      <c r="D31" s="24"/>
      <c r="E31" s="23"/>
      <c r="F31" s="24"/>
      <c r="G31" s="23"/>
    </row>
    <row r="32" customHeight="1" spans="1:7">
      <c r="A32" s="21" t="s">
        <v>108</v>
      </c>
      <c r="B32" s="23"/>
      <c r="C32" s="24"/>
      <c r="D32" s="24"/>
      <c r="E32" s="23"/>
      <c r="F32" s="24"/>
      <c r="G32" s="23"/>
    </row>
    <row r="33" customHeight="1" spans="1:7">
      <c r="A33" s="21" t="s">
        <v>109</v>
      </c>
      <c r="B33" s="21"/>
      <c r="C33" s="22"/>
      <c r="D33" s="22"/>
      <c r="E33" s="23"/>
      <c r="F33" s="22"/>
      <c r="G33" s="23"/>
    </row>
    <row r="34" customHeight="1" spans="1:7">
      <c r="A34" s="33" t="s">
        <v>110</v>
      </c>
      <c r="B34" s="34"/>
      <c r="C34" s="21"/>
      <c r="D34" s="21"/>
      <c r="E34" s="21"/>
      <c r="F34" s="23"/>
      <c r="G34" s="23"/>
    </row>
    <row r="35" customHeight="1" spans="1:7">
      <c r="A35" s="33" t="s">
        <v>111</v>
      </c>
      <c r="B35" s="34"/>
      <c r="C35" s="21"/>
      <c r="D35" s="21"/>
      <c r="E35" s="21"/>
      <c r="F35" s="23">
        <v>20000</v>
      </c>
      <c r="G35" s="23">
        <v>20000</v>
      </c>
    </row>
    <row r="36" customHeight="1" spans="1:7">
      <c r="A36" s="33" t="s">
        <v>112</v>
      </c>
      <c r="B36" s="34"/>
      <c r="C36" s="21"/>
      <c r="D36" s="21"/>
      <c r="E36" s="21"/>
      <c r="F36" s="21"/>
      <c r="G36" s="21"/>
    </row>
    <row r="37" customHeight="1" spans="1:7">
      <c r="A37" s="25" t="s">
        <v>113</v>
      </c>
      <c r="B37" s="35">
        <f>SUM(B25:B36)</f>
        <v>28746</v>
      </c>
      <c r="C37" s="22"/>
      <c r="D37" s="22">
        <v>3872</v>
      </c>
      <c r="E37" s="22">
        <f>SUM(E25:E36)</f>
        <v>32618</v>
      </c>
      <c r="F37" s="22"/>
      <c r="G37" s="23"/>
    </row>
    <row r="38" customHeight="1" spans="1:7">
      <c r="A38" s="29" t="s">
        <v>114</v>
      </c>
      <c r="B38" s="30">
        <v>28746</v>
      </c>
      <c r="C38" s="30">
        <v>0</v>
      </c>
      <c r="D38" s="30">
        <v>3872</v>
      </c>
      <c r="E38" s="30">
        <v>32618</v>
      </c>
      <c r="F38" s="30">
        <v>21442</v>
      </c>
      <c r="G38" s="30">
        <f>SUM(E38:F38)</f>
        <v>54060</v>
      </c>
    </row>
    <row r="39" customHeight="1" spans="1:7">
      <c r="A39" s="29" t="s">
        <v>115</v>
      </c>
      <c r="B39" s="36"/>
      <c r="C39" s="37"/>
      <c r="D39" s="30"/>
      <c r="E39" s="30"/>
      <c r="F39" s="30"/>
      <c r="G39" s="30">
        <v>51440</v>
      </c>
    </row>
    <row r="40" customHeight="1" spans="4:4">
      <c r="D40" s="38"/>
    </row>
  </sheetData>
  <mergeCells count="8">
    <mergeCell ref="A1:G1"/>
    <mergeCell ref="A4:A6"/>
    <mergeCell ref="B4:B6"/>
    <mergeCell ref="C4:C6"/>
    <mergeCell ref="D4:D6"/>
    <mergeCell ref="E4:E6"/>
    <mergeCell ref="F4:F6"/>
    <mergeCell ref="G4:G6"/>
  </mergeCells>
  <pageMargins left="0.708333333333333" right="0.708333333333333" top="0.747916666666667" bottom="0.747916666666667" header="0.314583333333333" footer="0.314583333333333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貸借対照表</vt:lpstr>
      <vt:lpstr>財産目録</vt:lpstr>
      <vt:lpstr>活動計算書</vt:lpstr>
      <vt:lpstr>財務諸表の注記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kodama taku</cp:lastModifiedBy>
  <dcterms:created xsi:type="dcterms:W3CDTF">2009-05-10T00:24:00Z</dcterms:created>
  <cp:lastPrinted>2019-05-24T04:16:00Z</cp:lastPrinted>
  <dcterms:modified xsi:type="dcterms:W3CDTF">2019-06-02T07:53:07Z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